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DICIEMBRE 2019\TESORERIA\TEO\"/>
    </mc:Choice>
  </mc:AlternateContent>
  <bookViews>
    <workbookView xWindow="0" yWindow="60" windowWidth="15345" windowHeight="3810"/>
  </bookViews>
  <sheets>
    <sheet name="Reporte de Formatos" sheetId="1" r:id="rId1"/>
    <sheet name="Hoja1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D2" i="2" l="1"/>
  <c r="E9" i="1" l="1"/>
  <c r="E8" i="1"/>
  <c r="D7" i="2" l="1"/>
  <c r="E6" i="2"/>
  <c r="C6" i="2"/>
  <c r="E5" i="2"/>
  <c r="C5" i="2"/>
  <c r="E4" i="2"/>
  <c r="C4" i="2"/>
  <c r="E3" i="2"/>
  <c r="C3" i="2"/>
  <c r="E2" i="2"/>
  <c r="C2" i="2"/>
</calcChain>
</file>

<file path=xl/sharedStrings.xml><?xml version="1.0" encoding="utf-8"?>
<sst xmlns="http://schemas.openxmlformats.org/spreadsheetml/2006/main" count="51" uniqueCount="41">
  <si>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</si>
  <si>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</si>
  <si>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</si>
  <si>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</si>
  <si>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</si>
  <si>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</si>
  <si>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</si>
  <si>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</si>
  <si>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</si>
  <si>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</si>
  <si>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</si>
  <si>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</si>
  <si>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</si>
  <si>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</si>
  <si>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</si>
  <si>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</si>
  <si>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</si>
  <si>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</si>
  <si>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</si>
  <si>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</si>
  <si>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</si>
  <si>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</si>
  <si>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</si>
  <si>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</si>
  <si>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</si>
  <si>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</si>
  <si>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</si>
  <si>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</si>
  <si>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</si>
  <si>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</si>
  <si>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</si>
  <si>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</si>
  <si>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</si>
  <si>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Monto asignado a gasto corriente</t>
  </si>
  <si>
    <t>Monto asignado a Gasto de inversión</t>
  </si>
  <si>
    <t>Tesorería Municipal</t>
  </si>
  <si>
    <t>Sin nota</t>
  </si>
  <si>
    <t>ID</t>
  </si>
  <si>
    <t>Periodo que se reporta</t>
  </si>
  <si>
    <t>Monto total del presupuesto anual asignado</t>
  </si>
  <si>
    <t xml:space="preserve">monto ejecutado al 31 de 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</si>
</sst>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/>
    <xf numFmtId="44" fontId="0" fillId="0" borderId="0" xfId="0" applyNumberFormat="1"/>
    <xf numFmtId="0" fontId="0" fillId="0" borderId="0" xfId="0"/>
    <xf numFmtId="0" fontId="0" fillId="0" borderId="0" xfId="0"/>
    <xf numFmtId="0" fontId="1" fillId="4" borderId="2" xfId="0" applyFont="1" applyFill="1" applyBorder="1"/>
    <xf numFmtId="43" fontId="1" fillId="4" borderId="2" xfId="2" applyFont="1" applyFill="1" applyBorder="1"/>
    <xf numFmtId="14" fontId="4" fillId="0" borderId="0" xfId="0" applyNumberFormat="1" applyFont="1" applyProtection="1"/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D2" zoomScale="128" zoomScaleNormal="128" workbookViewId="0">
      <selection activeCell="G8" sqref="G8"/>
    </sheetView>
  </sheetViews>
  <sheetFormatPr baseColWidth="10" defaultColWidth="9.140625" defaultRowHeight="15" x14ac:dyDescent="0.25"/>
  <cols>
    <col min="1" max="1" width="12" customWidth="1"/>
    <col min="2" max="2" width="15" customWidth="1"/>
    <col min="3" max="3" width="14.42578125" customWidth="1"/>
    <col min="4" max="4" width="34" customWidth="1"/>
    <col min="5" max="5" width="16.7109375" customWidth="1"/>
    <col min="6" max="6" width="35.140625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51.7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2019</v>
      </c>
      <c r="B8" s="2">
        <v>43800</v>
      </c>
      <c r="C8" s="2">
        <v>43830</v>
      </c>
      <c r="D8" t="s">
        <v>33</v>
      </c>
      <c r="E8" s="4">
        <f>Hoja1!D2+Hoja1!D3+Hoja1!D4</f>
        <v>17876702.989999998</v>
      </c>
      <c r="F8" t="s">
        <v>33</v>
      </c>
      <c r="G8" t="s">
        <v>35</v>
      </c>
      <c r="H8" s="2">
        <v>43840</v>
      </c>
      <c r="I8" s="2">
        <v>43840</v>
      </c>
      <c r="J8" t="s">
        <v>40</v>
      </c>
    </row>
    <row r="9" spans="1:10" x14ac:dyDescent="0.25">
      <c r="A9">
        <v>2019</v>
      </c>
      <c r="B9" s="2">
        <v>43800</v>
      </c>
      <c r="C9" s="2">
        <v>43830</v>
      </c>
      <c r="D9" s="3" t="s">
        <v>34</v>
      </c>
      <c r="E9" s="4">
        <f>Hoja1!D6+Hoja1!D5</f>
        <v>12267349.550000001</v>
      </c>
      <c r="F9" s="3" t="s">
        <v>34</v>
      </c>
      <c r="G9" t="s">
        <v>35</v>
      </c>
      <c r="H9" s="2">
        <v>43840</v>
      </c>
      <c r="I9" s="2">
        <v>43840</v>
      </c>
      <c r="J9" s="6" t="s">
        <v>36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D10" sqref="D10"/>
    </sheetView>
  </sheetViews>
  <sheetFormatPr baseColWidth="10" defaultRowHeight="15" x14ac:dyDescent="0.25"/>
  <cols>
    <col min="3" max="3" width="29.85546875" customWidth="1"/>
    <col min="4" max="4" width="27" customWidth="1"/>
  </cols>
  <sheetData>
    <row r="1" spans="1:5" x14ac:dyDescent="0.25">
      <c r="A1" s="8" t="s">
        <v>37</v>
      </c>
      <c r="B1" s="8" t="s">
        <v>38</v>
      </c>
      <c r="C1" s="8" t="s">
        <v>28</v>
      </c>
      <c r="D1" s="9" t="s">
        <v>27</v>
      </c>
      <c r="E1" s="8" t="s">
        <v>39</v>
      </c>
    </row>
    <row r="2" spans="1:5" x14ac:dyDescent="0.25">
      <c r="A2" s="3">
        <v>1</v>
      </c>
      <c r="B2" s="10">
        <v>43799</v>
      </c>
      <c r="C2" s="7" t="str">
        <f>[1]CARATULAXFUENTE_FINANCIAMINENTO!$B$58</f>
        <v>SERVICIOS PERSONALES</v>
      </c>
      <c r="D2" s="11">
        <f>8396378.05-1921.31</f>
        <v>8394456.7400000002</v>
      </c>
      <c r="E2" s="3">
        <f t="shared" ref="E2:E6" si="0">2512004.88*12</f>
        <v>30144058.559999999</v>
      </c>
    </row>
    <row r="3" spans="1:5" x14ac:dyDescent="0.25">
      <c r="A3" s="3">
        <v>1</v>
      </c>
      <c r="B3" s="10">
        <v>43799</v>
      </c>
      <c r="C3" s="7" t="str">
        <f>[1]CARATULAXFUENTE_FINANCIAMINENTO!$B$65</f>
        <v>MATERIALES Y SUMINISTROS</v>
      </c>
      <c r="D3" s="11">
        <v>2120203.0499999998</v>
      </c>
      <c r="E3" s="3">
        <f t="shared" si="0"/>
        <v>30144058.559999999</v>
      </c>
    </row>
    <row r="4" spans="1:5" x14ac:dyDescent="0.25">
      <c r="A4" s="3">
        <v>1</v>
      </c>
      <c r="B4" s="10">
        <v>43799</v>
      </c>
      <c r="C4" s="7" t="str">
        <f>[1]CARATULAXFUENTE_FINANCIAMINENTO!$B$82</f>
        <v>SERVICIOS GENERALES</v>
      </c>
      <c r="D4" s="11">
        <v>7362043.2000000002</v>
      </c>
      <c r="E4" s="3">
        <f t="shared" si="0"/>
        <v>30144058.559999999</v>
      </c>
    </row>
    <row r="5" spans="1:5" x14ac:dyDescent="0.25">
      <c r="A5" s="3">
        <v>1</v>
      </c>
      <c r="B5" s="10">
        <v>43799</v>
      </c>
      <c r="C5" s="7" t="str">
        <f>[1]CARATULAXFUENTE_FINANCIAMINENTO!$B$107</f>
        <v>BIENES MUEBLES, INMUEBLES E INTANGIBLES</v>
      </c>
      <c r="D5" s="11">
        <v>1801121.46</v>
      </c>
      <c r="E5" s="3">
        <f t="shared" si="0"/>
        <v>30144058.559999999</v>
      </c>
    </row>
    <row r="6" spans="1:5" x14ac:dyDescent="0.25">
      <c r="A6" s="3">
        <v>1</v>
      </c>
      <c r="B6" s="10">
        <v>43799</v>
      </c>
      <c r="C6" s="3" t="str">
        <f>[1]CARATULAXFUENTE_FINANCIAMINENTO!$B$120</f>
        <v>INVERSIÓN PÚBLICA</v>
      </c>
      <c r="D6" s="11">
        <v>10466228.09</v>
      </c>
      <c r="E6" s="3">
        <f t="shared" si="0"/>
        <v>30144058.559999999</v>
      </c>
    </row>
    <row r="7" spans="1:5" x14ac:dyDescent="0.25">
      <c r="A7" s="7"/>
      <c r="B7" s="7"/>
      <c r="C7" s="7"/>
      <c r="D7" s="12">
        <f>D2+D3+D4+D5+D6</f>
        <v>30144052.539999999</v>
      </c>
      <c r="E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2018-04-30T19:23:52Z</dcterms:created>
  <dcterms:modified xsi:type="dcterms:W3CDTF">2020-01-10T08:32:36Z</dcterms:modified>
</cp:coreProperties>
</file>